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xf77952\workspaceS32DS.3.5__RTD_3_0_0___FS26\Sbc_fs26_example_HLD_S32K312\"/>
    </mc:Choice>
  </mc:AlternateContent>
  <xr:revisionPtr revIDLastSave="0" documentId="13_ncr:1_{4624AEB5-9F0D-4A82-A301-D60BE11EC2AC}" xr6:coauthVersionLast="47" xr6:coauthVersionMax="47" xr10:uidLastSave="{00000000-0000-0000-0000-000000000000}"/>
  <bookViews>
    <workbookView xWindow="-108" yWindow="-108" windowWidth="23256" windowHeight="12456" xr2:uid="{37361C4F-324D-4CBD-A9AB-FA4AB98E7D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25" i="1" s="1"/>
  <c r="G25" i="1" s="1"/>
  <c r="F10" i="1"/>
  <c r="F11" i="1" s="1"/>
  <c r="F14" i="1" s="1"/>
  <c r="F21" i="1" l="1"/>
  <c r="F13" i="1"/>
  <c r="F26" i="1" s="1"/>
  <c r="G26" i="1"/>
</calcChain>
</file>

<file path=xl/sharedStrings.xml><?xml version="1.0" encoding="utf-8"?>
<sst xmlns="http://schemas.openxmlformats.org/spreadsheetml/2006/main" count="20" uniqueCount="20">
  <si>
    <t>triggerTimeUs = (au32WdWindowDurVal[WindowPeriod] * (au32WdWindowDc[WindowDc] + (10000U - au32WdWindowDc[WindowDc]) / 3U))/10000U;</t>
  </si>
  <si>
    <t>au32WdWindowDurVal</t>
  </si>
  <si>
    <t>au32WdWindowDc</t>
  </si>
  <si>
    <t>triggerTimeUs</t>
  </si>
  <si>
    <t>GPT_FRQ</t>
  </si>
  <si>
    <t>usToTicks</t>
  </si>
  <si>
    <t>1 sec</t>
  </si>
  <si>
    <t>1 msec</t>
  </si>
  <si>
    <t>Tic</t>
  </si>
  <si>
    <t>1 tic time</t>
  </si>
  <si>
    <t>40.25  tic time</t>
  </si>
  <si>
    <t>Time in Usec</t>
  </si>
  <si>
    <t>Time in sec</t>
  </si>
  <si>
    <t>Time</t>
  </si>
  <si>
    <t>Timer Frequency</t>
  </si>
  <si>
    <t>triggerTime ms</t>
  </si>
  <si>
    <t>Window open period</t>
  </si>
  <si>
    <t>Window close period</t>
  </si>
  <si>
    <t>Calculation for 8 Msec Watchdog timer</t>
  </si>
  <si>
    <t>Watchdog Close open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</si>
</sst>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3" borderId="0" xfId="0" applyFill="1"/>
    <xf numFmtId="0" fontId="0" fillId="2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82187-5A16-431D-80AD-98BDED5D9102}">
  <dimension ref="E2:Q26"/>
  <sheetViews>
    <sheetView tabSelected="1" workbookViewId="0">
      <selection activeCell="C6" sqref="C6"/>
    </sheetView>
  </sheetViews>
  <sheetFormatPr defaultRowHeight="14.4" x14ac:dyDescent="0.3"/>
  <cols>
    <col min="5" max="5" width="19.77734375" bestFit="1" customWidth="1"/>
    <col min="6" max="7" width="12" bestFit="1" customWidth="1"/>
    <col min="9" max="9" width="17.44140625" bestFit="1" customWidth="1"/>
    <col min="10" max="10" width="10.21875" bestFit="1" customWidth="1"/>
    <col min="12" max="12" width="12.109375" bestFit="1" customWidth="1"/>
    <col min="13" max="13" width="25.88671875" customWidth="1"/>
    <col min="14" max="14" width="12" bestFit="1" customWidth="1"/>
  </cols>
  <sheetData>
    <row r="2" spans="5:17" x14ac:dyDescent="0.3">
      <c r="E2" s="7" t="s">
        <v>0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5" spans="5:17" x14ac:dyDescent="0.3">
      <c r="E5" s="4" t="s">
        <v>18</v>
      </c>
      <c r="F5" s="5"/>
      <c r="I5" s="6" t="s">
        <v>19</v>
      </c>
      <c r="J5" s="6"/>
    </row>
    <row r="6" spans="5:17" x14ac:dyDescent="0.3">
      <c r="E6" s="1" t="s">
        <v>1</v>
      </c>
      <c r="F6" s="1">
        <v>8000</v>
      </c>
      <c r="I6" s="1" t="s">
        <v>17</v>
      </c>
      <c r="J6" s="1">
        <v>31.25</v>
      </c>
    </row>
    <row r="7" spans="5:17" x14ac:dyDescent="0.3">
      <c r="E7" s="1" t="s">
        <v>2</v>
      </c>
      <c r="F7" s="1">
        <v>3125</v>
      </c>
      <c r="I7" s="1" t="s">
        <v>16</v>
      </c>
      <c r="J7" s="1">
        <v>68.75</v>
      </c>
    </row>
    <row r="8" spans="5:17" x14ac:dyDescent="0.3">
      <c r="E8" s="1"/>
      <c r="F8" s="1"/>
    </row>
    <row r="9" spans="5:17" x14ac:dyDescent="0.3">
      <c r="E9" s="1"/>
      <c r="F9" s="1"/>
    </row>
    <row r="10" spans="5:17" x14ac:dyDescent="0.3">
      <c r="E10" s="1"/>
      <c r="F10" s="1">
        <f>(F7 + (10000 - F7) / 3)</f>
        <v>5416.6666666666661</v>
      </c>
    </row>
    <row r="11" spans="5:17" x14ac:dyDescent="0.3">
      <c r="E11" s="1" t="s">
        <v>3</v>
      </c>
      <c r="F11" s="1">
        <f>(F6*F10)/10000</f>
        <v>4333.333333333333</v>
      </c>
    </row>
    <row r="12" spans="5:17" x14ac:dyDescent="0.3">
      <c r="E12" s="1" t="s">
        <v>4</v>
      </c>
      <c r="F12" s="1">
        <v>30</v>
      </c>
    </row>
    <row r="13" spans="5:17" x14ac:dyDescent="0.3">
      <c r="E13" s="1" t="s">
        <v>5</v>
      </c>
      <c r="F13" s="1">
        <f>F11*F12</f>
        <v>129999.99999999999</v>
      </c>
    </row>
    <row r="14" spans="5:17" x14ac:dyDescent="0.3">
      <c r="E14" s="1" t="s">
        <v>15</v>
      </c>
      <c r="F14" s="1">
        <f>F11/1000</f>
        <v>4.333333333333333</v>
      </c>
    </row>
    <row r="16" spans="5:17" s="2" customFormat="1" x14ac:dyDescent="0.3"/>
    <row r="18" spans="5:7" x14ac:dyDescent="0.3">
      <c r="E18" s="1" t="s">
        <v>14</v>
      </c>
      <c r="F18" s="1">
        <v>30000000</v>
      </c>
      <c r="G18" s="1"/>
    </row>
    <row r="19" spans="5:7" x14ac:dyDescent="0.3">
      <c r="E19" s="3" t="s">
        <v>13</v>
      </c>
      <c r="F19" s="3" t="s">
        <v>8</v>
      </c>
      <c r="G19" s="1"/>
    </row>
    <row r="20" spans="5:7" x14ac:dyDescent="0.3">
      <c r="E20" s="1" t="s">
        <v>6</v>
      </c>
      <c r="F20" s="1">
        <f>F18</f>
        <v>30000000</v>
      </c>
      <c r="G20" s="1"/>
    </row>
    <row r="21" spans="5:7" x14ac:dyDescent="0.3">
      <c r="E21" s="1" t="s">
        <v>7</v>
      </c>
      <c r="F21" s="1">
        <f>F20/1000</f>
        <v>30000</v>
      </c>
      <c r="G21" s="1"/>
    </row>
    <row r="22" spans="5:7" x14ac:dyDescent="0.3">
      <c r="E22" s="1"/>
      <c r="F22" s="1"/>
      <c r="G22" s="1"/>
    </row>
    <row r="23" spans="5:7" x14ac:dyDescent="0.3">
      <c r="E23" s="1"/>
      <c r="F23" s="1"/>
      <c r="G23" s="1"/>
    </row>
    <row r="24" spans="5:7" x14ac:dyDescent="0.3">
      <c r="E24" s="1"/>
      <c r="F24" s="1" t="s">
        <v>12</v>
      </c>
      <c r="G24" s="1" t="s">
        <v>11</v>
      </c>
    </row>
    <row r="25" spans="5:7" x14ac:dyDescent="0.3">
      <c r="E25" s="1" t="s">
        <v>9</v>
      </c>
      <c r="F25" s="1">
        <f>1/F20</f>
        <v>3.3333333333333334E-8</v>
      </c>
      <c r="G25" s="1">
        <f>F25*1000000</f>
        <v>3.3333333333333333E-2</v>
      </c>
    </row>
    <row r="26" spans="5:7" x14ac:dyDescent="0.3">
      <c r="E26" s="1" t="s">
        <v>10</v>
      </c>
      <c r="F26" s="1">
        <f>F13*F25</f>
        <v>4.3333333333333331E-3</v>
      </c>
      <c r="G26" s="1">
        <f>F26*1000000</f>
        <v>4333.333333333333</v>
      </c>
    </row>
  </sheetData>
  <mergeCells count="3">
    <mergeCell ref="E2:Q2"/>
    <mergeCell ref="E5:F5"/>
    <mergeCell ref="I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Dinesh Guleria</dc:creator>
  <cp:lastModifiedBy>Dinesh Guleria</cp:lastModifiedBy>
  <dcterms:created xsi:type="dcterms:W3CDTF">2025-08-29T05:52:00Z</dcterms:created>
  <dcterms:modified xsi:type="dcterms:W3CDTF">2025-08-29T06:33:49Z</dcterms:modified>
</cp:coreProperties>
</file>